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C10" i="1"/>
  <c r="D10" i="1"/>
  <c r="E10" i="1"/>
  <c r="F10" i="1"/>
  <c r="G10" i="1"/>
  <c r="H10" i="1"/>
  <c r="I10" i="1"/>
  <c r="J10" i="1"/>
  <c r="K10" i="1"/>
  <c r="L10" i="1"/>
  <c r="B10" i="1"/>
  <c r="C9" i="1" l="1"/>
  <c r="D9" i="1"/>
  <c r="E9" i="1"/>
  <c r="F9" i="1"/>
  <c r="G9" i="1"/>
  <c r="H9" i="1"/>
  <c r="I9" i="1"/>
  <c r="J9" i="1"/>
  <c r="K9" i="1"/>
  <c r="L9" i="1"/>
  <c r="M9" i="1"/>
  <c r="B9" i="1"/>
  <c r="C8" i="1"/>
  <c r="D8" i="1"/>
  <c r="E8" i="1"/>
  <c r="F8" i="1"/>
  <c r="G8" i="1"/>
  <c r="H8" i="1"/>
  <c r="I8" i="1"/>
  <c r="J8" i="1"/>
  <c r="K8" i="1"/>
  <c r="L8" i="1"/>
  <c r="M8" i="1"/>
  <c r="B8" i="1"/>
  <c r="B7" i="1" s="1"/>
  <c r="B6" i="1" s="1"/>
  <c r="N11" i="1"/>
  <c r="N14" i="1"/>
  <c r="N15" i="1"/>
  <c r="N16" i="1"/>
  <c r="N17" i="1"/>
  <c r="N20" i="1"/>
  <c r="N21" i="1"/>
  <c r="N23" i="1"/>
  <c r="N26" i="1"/>
  <c r="N27" i="1"/>
  <c r="N28" i="1"/>
  <c r="N29" i="1"/>
  <c r="N32" i="1"/>
  <c r="N33" i="1"/>
  <c r="N34" i="1"/>
  <c r="N35" i="1"/>
  <c r="C31" i="1"/>
  <c r="C30" i="1" s="1"/>
  <c r="D31" i="1"/>
  <c r="D30" i="1" s="1"/>
  <c r="E31" i="1"/>
  <c r="E30" i="1" s="1"/>
  <c r="F31" i="1"/>
  <c r="F30" i="1" s="1"/>
  <c r="G31" i="1"/>
  <c r="G30" i="1" s="1"/>
  <c r="H31" i="1"/>
  <c r="H30" i="1" s="1"/>
  <c r="I31" i="1"/>
  <c r="I30" i="1" s="1"/>
  <c r="J31" i="1"/>
  <c r="J30" i="1" s="1"/>
  <c r="K31" i="1"/>
  <c r="K30" i="1" s="1"/>
  <c r="L31" i="1"/>
  <c r="L30" i="1" s="1"/>
  <c r="M31" i="1"/>
  <c r="M30" i="1" s="1"/>
  <c r="B31" i="1"/>
  <c r="B30" i="1" s="1"/>
  <c r="B25" i="1"/>
  <c r="B24" i="1" s="1"/>
  <c r="C25" i="1"/>
  <c r="C24" i="1" s="1"/>
  <c r="D25" i="1"/>
  <c r="D24" i="1" s="1"/>
  <c r="E25" i="1"/>
  <c r="E24" i="1" s="1"/>
  <c r="F25" i="1"/>
  <c r="F24" i="1" s="1"/>
  <c r="G25" i="1"/>
  <c r="G24" i="1" s="1"/>
  <c r="H25" i="1"/>
  <c r="H24" i="1" s="1"/>
  <c r="I25" i="1"/>
  <c r="I24" i="1" s="1"/>
  <c r="J25" i="1"/>
  <c r="J24" i="1" s="1"/>
  <c r="K25" i="1"/>
  <c r="K24" i="1" s="1"/>
  <c r="L25" i="1"/>
  <c r="L24" i="1" s="1"/>
  <c r="M25" i="1"/>
  <c r="M24" i="1" s="1"/>
  <c r="C19" i="1"/>
  <c r="C18" i="1" s="1"/>
  <c r="D19" i="1"/>
  <c r="D18" i="1" s="1"/>
  <c r="E19" i="1"/>
  <c r="E18" i="1" s="1"/>
  <c r="F19" i="1"/>
  <c r="F18" i="1" s="1"/>
  <c r="G19" i="1"/>
  <c r="G18" i="1" s="1"/>
  <c r="H19" i="1"/>
  <c r="H18" i="1" s="1"/>
  <c r="I19" i="1"/>
  <c r="I18" i="1" s="1"/>
  <c r="J19" i="1"/>
  <c r="J18" i="1" s="1"/>
  <c r="K19" i="1"/>
  <c r="K18" i="1" s="1"/>
  <c r="L19" i="1"/>
  <c r="L18" i="1" s="1"/>
  <c r="B19" i="1"/>
  <c r="B18" i="1" s="1"/>
  <c r="D12" i="1"/>
  <c r="C13" i="1"/>
  <c r="C12" i="1" s="1"/>
  <c r="D13" i="1"/>
  <c r="E13" i="1"/>
  <c r="E12" i="1" s="1"/>
  <c r="F13" i="1"/>
  <c r="F12" i="1" s="1"/>
  <c r="G13" i="1"/>
  <c r="G12" i="1" s="1"/>
  <c r="H13" i="1"/>
  <c r="H12" i="1" s="1"/>
  <c r="I13" i="1"/>
  <c r="I12" i="1" s="1"/>
  <c r="J13" i="1"/>
  <c r="J12" i="1" s="1"/>
  <c r="K13" i="1"/>
  <c r="K12" i="1" s="1"/>
  <c r="L13" i="1"/>
  <c r="L12" i="1" s="1"/>
  <c r="M13" i="1"/>
  <c r="B13" i="1"/>
  <c r="B12" i="1" s="1"/>
  <c r="I7" i="1" l="1"/>
  <c r="I6" i="1" s="1"/>
  <c r="E7" i="1"/>
  <c r="E6" i="1" s="1"/>
  <c r="H7" i="1"/>
  <c r="H6" i="1" s="1"/>
  <c r="N13" i="1"/>
  <c r="F7" i="1"/>
  <c r="F6" i="1" s="1"/>
  <c r="G7" i="1"/>
  <c r="G6" i="1" s="1"/>
  <c r="K7" i="1"/>
  <c r="K6" i="1" s="1"/>
  <c r="C7" i="1"/>
  <c r="C6" i="1" s="1"/>
  <c r="N24" i="1"/>
  <c r="N30" i="1"/>
  <c r="N25" i="1"/>
  <c r="N31" i="1"/>
  <c r="L7" i="1"/>
  <c r="L6" i="1" s="1"/>
  <c r="D7" i="1"/>
  <c r="D6" i="1" s="1"/>
  <c r="J7" i="1"/>
  <c r="J6" i="1" s="1"/>
  <c r="M12" i="1"/>
  <c r="N12" i="1" s="1"/>
  <c r="N9" i="1"/>
  <c r="N8" i="1"/>
  <c r="N22" i="1"/>
  <c r="M10" i="1"/>
  <c r="M7" i="1" s="1"/>
  <c r="M19" i="1"/>
  <c r="N19" i="1" s="1"/>
  <c r="M18" i="1"/>
  <c r="N18" i="1"/>
  <c r="M6" i="1" l="1"/>
  <c r="N6" i="1" s="1"/>
  <c r="N7" i="1"/>
  <c r="N10" i="1"/>
</calcChain>
</file>

<file path=xl/sharedStrings.xml><?xml version="1.0" encoding="utf-8"?>
<sst xmlns="http://schemas.openxmlformats.org/spreadsheetml/2006/main" count="57" uniqueCount="29">
  <si>
    <t>Объем финансового обеспечения по годам, руб.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</si>
  <si>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</si>
  <si>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</si>
  <si>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</si>
  <si>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</si>
  <si>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</si>
  <si>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</si>
  <si>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</si>
  <si>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</si>
  <si>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</si>
  <si>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</si>
  <si>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</si>
  <si>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</si>
  <si>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Всего</t>
  </si>
  <si>
    <t>Наименование муниципальной программы, структурного элемента/источник финансового обеспечения</t>
  </si>
  <si>
    <t>- за счет средств местного бюджета</t>
  </si>
  <si>
    <t>Внебюджетные источники</t>
  </si>
  <si>
    <t xml:space="preserve">бюджет муниципального образования, 
из них:
</t>
  </si>
  <si>
    <t>- за счет межбюджетных трансфертов из федерального бюджета</t>
  </si>
  <si>
    <t>- за счет межбюджетных трансфертов из окружного бюджета</t>
  </si>
  <si>
    <t xml:space="preserve">бюджет муниципального образования, из них:
</t>
  </si>
  <si>
    <t>бюджет муниципального образования, из них:</t>
  </si>
  <si>
    <t>Объем финансового обеспечения по годам реализации, рублей</t>
  </si>
  <si>
    <t xml:space="preserve">            4. Финансовое обеспечение муниципальной программы.</t>
  </si>
  <si>
    <t xml:space="preserve">Муниципальная программа «Развитие гражданского общества в городе Сургуте» (всего), в том числе
</t>
  </si>
  <si>
    <t>Комплекс процессных мероприятий «Обеспечение открытости информации о деятельности органов власти» (всего), в том числе</t>
  </si>
  <si>
    <t>Комплекс процессных мероприятий «Развитие экосистемы поддержки гражданского общества» (всего), в том числе</t>
  </si>
  <si>
    <t>Комплекс процессных мероприятий «Обеспечение деятельности структурных подразделений Администрации города, казенных учреждений» (всего), в том числе</t>
  </si>
  <si>
    <t xml:space="preserve">Комплекс процессных мероприятий «Организация социологических исследований на территории муниципального образования по социально значимым вопросам» (всего), в том числе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</si>
</sst>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/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left" wrapText="1"/>
    </xf>
    <xf numFmtId="0" fontId="1" fillId="0" borderId="1" xfId="0" applyFont="1" applyFill="1" applyBorder="1" applyAlignment="1" applyProtection="1">
      <alignment horizontal="left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wrapText="1"/>
    </xf>
    <xf numFmtId="0" fontId="2" fillId="0" borderId="0" xfId="0" applyFont="1" applyAlignment="1">
      <alignment horizontal="left"/>
    </xf>
    <xf numFmtId="0" fontId="1" fillId="0" borderId="1" xfId="0" applyFont="1" applyFill="1" applyBorder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topLeftCell="A23" workbookViewId="0">
      <selection activeCell="G30" sqref="G30"/>
    </sheetView>
  </sheetViews>
  <sheetFormatPr defaultRowHeight="15" x14ac:dyDescent="0.25"/>
  <cols>
    <col min="1" max="1" width="41.5703125" customWidth="1"/>
    <col min="2" max="13" width="15.42578125" bestFit="1" customWidth="1"/>
    <col min="14" max="14" width="17.28515625" bestFit="1" customWidth="1"/>
  </cols>
  <sheetData>
    <row r="1" spans="1:14" ht="15.75" x14ac:dyDescent="0.25">
      <c r="A1" s="10" t="s">
        <v>23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</row>
    <row r="2" spans="1:14" ht="15.7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5.75" x14ac:dyDescent="0.25">
      <c r="A3" s="12" t="s">
        <v>14</v>
      </c>
      <c r="B3" s="13" t="s">
        <v>22</v>
      </c>
      <c r="C3" s="13" t="s">
        <v>0</v>
      </c>
      <c r="D3" s="13" t="s">
        <v>0</v>
      </c>
      <c r="E3" s="13" t="s">
        <v>0</v>
      </c>
      <c r="F3" s="13" t="s">
        <v>0</v>
      </c>
      <c r="G3" s="13" t="s">
        <v>0</v>
      </c>
      <c r="H3" s="13" t="s">
        <v>0</v>
      </c>
      <c r="I3" s="13" t="s">
        <v>0</v>
      </c>
      <c r="J3" s="13" t="s">
        <v>0</v>
      </c>
      <c r="K3" s="13" t="s">
        <v>0</v>
      </c>
      <c r="L3" s="13" t="s">
        <v>0</v>
      </c>
      <c r="M3" s="13" t="s">
        <v>0</v>
      </c>
      <c r="N3" s="13"/>
    </row>
    <row r="4" spans="1:14" ht="46.5" customHeight="1" x14ac:dyDescent="0.25">
      <c r="A4" s="12"/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" t="s">
        <v>12</v>
      </c>
      <c r="N4" s="4" t="s">
        <v>13</v>
      </c>
    </row>
    <row r="5" spans="1:14" ht="15.75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</row>
    <row r="6" spans="1:14" ht="52.5" customHeight="1" x14ac:dyDescent="0.25">
      <c r="A6" s="5" t="s">
        <v>24</v>
      </c>
      <c r="B6" s="3">
        <f>B7</f>
        <v>183510966.41</v>
      </c>
      <c r="C6" s="3">
        <f t="shared" ref="C6:M6" si="0">C7</f>
        <v>153073287.26999998</v>
      </c>
      <c r="D6" s="3">
        <f t="shared" si="0"/>
        <v>152479713.75999999</v>
      </c>
      <c r="E6" s="3">
        <f t="shared" si="0"/>
        <v>173127000</v>
      </c>
      <c r="F6" s="3">
        <f t="shared" si="0"/>
        <v>180050000</v>
      </c>
      <c r="G6" s="3">
        <f t="shared" si="0"/>
        <v>187251000</v>
      </c>
      <c r="H6" s="3">
        <f t="shared" si="0"/>
        <v>194740000</v>
      </c>
      <c r="I6" s="3">
        <f t="shared" si="0"/>
        <v>202527668</v>
      </c>
      <c r="J6" s="3">
        <f t="shared" si="0"/>
        <v>210627000</v>
      </c>
      <c r="K6" s="3">
        <f t="shared" si="0"/>
        <v>219051000</v>
      </c>
      <c r="L6" s="3">
        <f t="shared" si="0"/>
        <v>227811000</v>
      </c>
      <c r="M6" s="3">
        <f t="shared" si="0"/>
        <v>236929999.99000001</v>
      </c>
      <c r="N6" s="3">
        <f>M6+L6+K6+J6+I6+H6+G6+F6+E6+D6+C6+B6</f>
        <v>2321178635.4299998</v>
      </c>
    </row>
    <row r="7" spans="1:14" ht="30.75" customHeight="1" x14ac:dyDescent="0.25">
      <c r="A7" s="5" t="s">
        <v>17</v>
      </c>
      <c r="B7" s="3">
        <f t="shared" ref="B7:M7" si="1">B8+B9+B10+B11</f>
        <v>183510966.41</v>
      </c>
      <c r="C7" s="3">
        <f t="shared" si="1"/>
        <v>153073287.26999998</v>
      </c>
      <c r="D7" s="3">
        <f t="shared" si="1"/>
        <v>152479713.75999999</v>
      </c>
      <c r="E7" s="3">
        <f t="shared" si="1"/>
        <v>173127000</v>
      </c>
      <c r="F7" s="3">
        <f t="shared" si="1"/>
        <v>180050000</v>
      </c>
      <c r="G7" s="3">
        <f t="shared" si="1"/>
        <v>187251000</v>
      </c>
      <c r="H7" s="3">
        <f t="shared" si="1"/>
        <v>194740000</v>
      </c>
      <c r="I7" s="3">
        <f t="shared" si="1"/>
        <v>202527668</v>
      </c>
      <c r="J7" s="3">
        <f t="shared" si="1"/>
        <v>210627000</v>
      </c>
      <c r="K7" s="3">
        <f t="shared" si="1"/>
        <v>219051000</v>
      </c>
      <c r="L7" s="3">
        <f t="shared" si="1"/>
        <v>227811000</v>
      </c>
      <c r="M7" s="3">
        <f t="shared" si="1"/>
        <v>236929999.99000001</v>
      </c>
      <c r="N7" s="3">
        <f t="shared" ref="N7:N35" si="2">M7+L7+K7+J7+I7+H7+G7+F7+E7+D7+C7+B7</f>
        <v>2321178635.4299998</v>
      </c>
    </row>
    <row r="8" spans="1:14" ht="31.5" x14ac:dyDescent="0.25">
      <c r="A8" s="6" t="s">
        <v>18</v>
      </c>
      <c r="B8" s="3">
        <f t="shared" ref="B8:M8" si="3">B14+B20+B26+B32</f>
        <v>36000</v>
      </c>
      <c r="C8" s="3">
        <f t="shared" si="3"/>
        <v>402500</v>
      </c>
      <c r="D8" s="3">
        <f t="shared" si="3"/>
        <v>62500</v>
      </c>
      <c r="E8" s="3">
        <f t="shared" si="3"/>
        <v>37000</v>
      </c>
      <c r="F8" s="3">
        <f t="shared" si="3"/>
        <v>37000</v>
      </c>
      <c r="G8" s="3">
        <f t="shared" si="3"/>
        <v>37000</v>
      </c>
      <c r="H8" s="3">
        <f t="shared" si="3"/>
        <v>37000</v>
      </c>
      <c r="I8" s="3">
        <f t="shared" si="3"/>
        <v>37000</v>
      </c>
      <c r="J8" s="3">
        <f t="shared" si="3"/>
        <v>37000</v>
      </c>
      <c r="K8" s="3">
        <f t="shared" si="3"/>
        <v>37000</v>
      </c>
      <c r="L8" s="3">
        <f t="shared" si="3"/>
        <v>37000</v>
      </c>
      <c r="M8" s="3">
        <f t="shared" si="3"/>
        <v>37000</v>
      </c>
      <c r="N8" s="3">
        <f t="shared" si="2"/>
        <v>834000</v>
      </c>
    </row>
    <row r="9" spans="1:14" ht="27.75" customHeight="1" x14ac:dyDescent="0.25">
      <c r="A9" s="6" t="s">
        <v>19</v>
      </c>
      <c r="B9" s="3">
        <f t="shared" ref="B9:M9" si="4">B15+B21+B27+B33</f>
        <v>350000</v>
      </c>
      <c r="C9" s="3">
        <f t="shared" si="4"/>
        <v>0</v>
      </c>
      <c r="D9" s="3">
        <f t="shared" si="4"/>
        <v>0</v>
      </c>
      <c r="E9" s="3">
        <f t="shared" si="4"/>
        <v>0</v>
      </c>
      <c r="F9" s="3">
        <f t="shared" si="4"/>
        <v>0</v>
      </c>
      <c r="G9" s="3">
        <f t="shared" si="4"/>
        <v>0</v>
      </c>
      <c r="H9" s="3">
        <f t="shared" si="4"/>
        <v>0</v>
      </c>
      <c r="I9" s="3">
        <f t="shared" si="4"/>
        <v>0</v>
      </c>
      <c r="J9" s="3">
        <f t="shared" si="4"/>
        <v>0</v>
      </c>
      <c r="K9" s="3">
        <f t="shared" si="4"/>
        <v>0</v>
      </c>
      <c r="L9" s="3">
        <f t="shared" si="4"/>
        <v>0</v>
      </c>
      <c r="M9" s="3">
        <f t="shared" si="4"/>
        <v>0</v>
      </c>
      <c r="N9" s="3">
        <f t="shared" si="2"/>
        <v>350000</v>
      </c>
    </row>
    <row r="10" spans="1:14" ht="21.75" customHeight="1" x14ac:dyDescent="0.25">
      <c r="A10" s="7" t="s">
        <v>15</v>
      </c>
      <c r="B10" s="3">
        <f t="shared" ref="B10:M10" si="5">SUM(B16+B22+B28+B34)</f>
        <v>183124966.41</v>
      </c>
      <c r="C10" s="3">
        <f t="shared" si="5"/>
        <v>152670787.26999998</v>
      </c>
      <c r="D10" s="3">
        <f t="shared" si="5"/>
        <v>152417213.75999999</v>
      </c>
      <c r="E10" s="3">
        <f t="shared" si="5"/>
        <v>173090000</v>
      </c>
      <c r="F10" s="3">
        <f t="shared" si="5"/>
        <v>180013000</v>
      </c>
      <c r="G10" s="3">
        <f t="shared" si="5"/>
        <v>187214000</v>
      </c>
      <c r="H10" s="3">
        <f t="shared" si="5"/>
        <v>194703000</v>
      </c>
      <c r="I10" s="3">
        <f t="shared" si="5"/>
        <v>202490668</v>
      </c>
      <c r="J10" s="3">
        <f t="shared" si="5"/>
        <v>210590000</v>
      </c>
      <c r="K10" s="3">
        <f t="shared" si="5"/>
        <v>219014000</v>
      </c>
      <c r="L10" s="3">
        <f t="shared" si="5"/>
        <v>227774000</v>
      </c>
      <c r="M10" s="3">
        <f t="shared" si="5"/>
        <v>236892999.99000001</v>
      </c>
      <c r="N10" s="3">
        <f t="shared" si="2"/>
        <v>2319994635.4299998</v>
      </c>
    </row>
    <row r="11" spans="1:14" ht="17.25" customHeight="1" x14ac:dyDescent="0.25">
      <c r="A11" s="8" t="s">
        <v>16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f t="shared" si="2"/>
        <v>0</v>
      </c>
    </row>
    <row r="12" spans="1:14" ht="63" x14ac:dyDescent="0.25">
      <c r="A12" s="9" t="s">
        <v>25</v>
      </c>
      <c r="B12" s="3">
        <f>B13</f>
        <v>71487666.939999998</v>
      </c>
      <c r="C12" s="3">
        <f t="shared" ref="C12:M12" si="6">C13</f>
        <v>51673467.469999999</v>
      </c>
      <c r="D12" s="3">
        <f t="shared" si="6"/>
        <v>51336971.469999999</v>
      </c>
      <c r="E12" s="3">
        <f t="shared" si="6"/>
        <v>67094800</v>
      </c>
      <c r="F12" s="3">
        <f t="shared" si="6"/>
        <v>70856300</v>
      </c>
      <c r="G12" s="3">
        <f t="shared" si="6"/>
        <v>74456800</v>
      </c>
      <c r="H12" s="3">
        <f t="shared" si="6"/>
        <v>78201300</v>
      </c>
      <c r="I12" s="3">
        <f t="shared" si="6"/>
        <v>82095100</v>
      </c>
      <c r="J12" s="3">
        <f t="shared" si="6"/>
        <v>86144800</v>
      </c>
      <c r="K12" s="3">
        <f t="shared" si="6"/>
        <v>90356800</v>
      </c>
      <c r="L12" s="3">
        <f t="shared" si="6"/>
        <v>94736800</v>
      </c>
      <c r="M12" s="3">
        <f t="shared" si="6"/>
        <v>99292300</v>
      </c>
      <c r="N12" s="3">
        <f t="shared" si="2"/>
        <v>917733105.88000011</v>
      </c>
    </row>
    <row r="13" spans="1:14" ht="32.25" customHeight="1" x14ac:dyDescent="0.25">
      <c r="A13" s="5" t="s">
        <v>20</v>
      </c>
      <c r="B13" s="3">
        <f>B14+B15+B16+B17</f>
        <v>71487666.939999998</v>
      </c>
      <c r="C13" s="3">
        <f t="shared" ref="C13:M13" si="7">C14+C15+C16+C17</f>
        <v>51673467.469999999</v>
      </c>
      <c r="D13" s="3">
        <f t="shared" si="7"/>
        <v>51336971.469999999</v>
      </c>
      <c r="E13" s="3">
        <f t="shared" si="7"/>
        <v>67094800</v>
      </c>
      <c r="F13" s="3">
        <f t="shared" si="7"/>
        <v>70856300</v>
      </c>
      <c r="G13" s="3">
        <f t="shared" si="7"/>
        <v>74456800</v>
      </c>
      <c r="H13" s="3">
        <f t="shared" si="7"/>
        <v>78201300</v>
      </c>
      <c r="I13" s="3">
        <f t="shared" si="7"/>
        <v>82095100</v>
      </c>
      <c r="J13" s="3">
        <f t="shared" si="7"/>
        <v>86144800</v>
      </c>
      <c r="K13" s="3">
        <f t="shared" si="7"/>
        <v>90356800</v>
      </c>
      <c r="L13" s="3">
        <f t="shared" si="7"/>
        <v>94736800</v>
      </c>
      <c r="M13" s="3">
        <f t="shared" si="7"/>
        <v>99292300</v>
      </c>
      <c r="N13" s="3">
        <f t="shared" si="2"/>
        <v>917733105.88000011</v>
      </c>
    </row>
    <row r="14" spans="1:14" ht="31.5" customHeight="1" x14ac:dyDescent="0.25">
      <c r="A14" s="7" t="s">
        <v>18</v>
      </c>
      <c r="B14" s="3">
        <v>36000</v>
      </c>
      <c r="C14" s="3">
        <v>402500</v>
      </c>
      <c r="D14" s="3">
        <v>62500</v>
      </c>
      <c r="E14" s="3">
        <v>37000</v>
      </c>
      <c r="F14" s="3">
        <v>37000</v>
      </c>
      <c r="G14" s="3">
        <v>37000</v>
      </c>
      <c r="H14" s="3">
        <v>37000</v>
      </c>
      <c r="I14" s="3">
        <v>37000</v>
      </c>
      <c r="J14" s="3">
        <v>37000</v>
      </c>
      <c r="K14" s="3">
        <v>37000</v>
      </c>
      <c r="L14" s="3">
        <v>37000</v>
      </c>
      <c r="M14" s="3">
        <v>37000</v>
      </c>
      <c r="N14" s="3">
        <f t="shared" si="2"/>
        <v>834000</v>
      </c>
    </row>
    <row r="15" spans="1:14" ht="28.5" customHeight="1" x14ac:dyDescent="0.25">
      <c r="A15" s="7" t="s">
        <v>19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f t="shared" si="2"/>
        <v>0</v>
      </c>
    </row>
    <row r="16" spans="1:14" ht="19.5" customHeight="1" x14ac:dyDescent="0.25">
      <c r="A16" s="7" t="s">
        <v>15</v>
      </c>
      <c r="B16" s="3">
        <v>71451666.939999998</v>
      </c>
      <c r="C16" s="3">
        <v>51270967.469999999</v>
      </c>
      <c r="D16" s="3">
        <v>51274471.469999999</v>
      </c>
      <c r="E16" s="3">
        <v>67057800</v>
      </c>
      <c r="F16" s="3">
        <v>70819300</v>
      </c>
      <c r="G16" s="3">
        <v>74419800</v>
      </c>
      <c r="H16" s="3">
        <v>78164300</v>
      </c>
      <c r="I16" s="3">
        <v>82058100</v>
      </c>
      <c r="J16" s="3">
        <v>86107800</v>
      </c>
      <c r="K16" s="3">
        <v>90319800</v>
      </c>
      <c r="L16" s="3">
        <v>94699800</v>
      </c>
      <c r="M16" s="3">
        <v>99255300</v>
      </c>
      <c r="N16" s="3">
        <f t="shared" si="2"/>
        <v>916899105.88000011</v>
      </c>
    </row>
    <row r="17" spans="1:14" ht="21" customHeight="1" x14ac:dyDescent="0.25">
      <c r="A17" s="8" t="s">
        <v>16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f t="shared" si="2"/>
        <v>0</v>
      </c>
    </row>
    <row r="18" spans="1:14" ht="63" x14ac:dyDescent="0.25">
      <c r="A18" s="9" t="s">
        <v>26</v>
      </c>
      <c r="B18" s="3">
        <f>B19</f>
        <v>28757823.25</v>
      </c>
      <c r="C18" s="3">
        <f t="shared" ref="C18:M18" si="8">C19</f>
        <v>24317231.84</v>
      </c>
      <c r="D18" s="3">
        <f t="shared" si="8"/>
        <v>24322231.84</v>
      </c>
      <c r="E18" s="3">
        <f t="shared" si="8"/>
        <v>38063850.479999997</v>
      </c>
      <c r="F18" s="3">
        <f t="shared" si="8"/>
        <v>41225350.479999997</v>
      </c>
      <c r="G18" s="3">
        <f t="shared" si="8"/>
        <v>44825850.479999997</v>
      </c>
      <c r="H18" s="3">
        <f t="shared" si="8"/>
        <v>48570350.479999997</v>
      </c>
      <c r="I18" s="3">
        <f t="shared" si="8"/>
        <v>52464218.479999997</v>
      </c>
      <c r="J18" s="3">
        <f t="shared" si="8"/>
        <v>56513850.479999997</v>
      </c>
      <c r="K18" s="3">
        <f t="shared" si="8"/>
        <v>60725850.479999997</v>
      </c>
      <c r="L18" s="3">
        <f t="shared" si="8"/>
        <v>65105850.479999997</v>
      </c>
      <c r="M18" s="3">
        <f t="shared" si="8"/>
        <v>69669350.469999999</v>
      </c>
      <c r="N18" s="3">
        <f t="shared" si="2"/>
        <v>554561809.24000001</v>
      </c>
    </row>
    <row r="19" spans="1:14" ht="28.5" customHeight="1" x14ac:dyDescent="0.25">
      <c r="A19" s="8" t="s">
        <v>21</v>
      </c>
      <c r="B19" s="3">
        <f t="shared" ref="B19:M19" si="9">B20+B21+B22+B23</f>
        <v>28757823.25</v>
      </c>
      <c r="C19" s="3">
        <f t="shared" si="9"/>
        <v>24317231.84</v>
      </c>
      <c r="D19" s="3">
        <f t="shared" si="9"/>
        <v>24322231.84</v>
      </c>
      <c r="E19" s="3">
        <f t="shared" si="9"/>
        <v>38063850.479999997</v>
      </c>
      <c r="F19" s="3">
        <f t="shared" si="9"/>
        <v>41225350.479999997</v>
      </c>
      <c r="G19" s="3">
        <f t="shared" si="9"/>
        <v>44825850.479999997</v>
      </c>
      <c r="H19" s="3">
        <f t="shared" si="9"/>
        <v>48570350.479999997</v>
      </c>
      <c r="I19" s="3">
        <f t="shared" si="9"/>
        <v>52464218.479999997</v>
      </c>
      <c r="J19" s="3">
        <f t="shared" si="9"/>
        <v>56513850.479999997</v>
      </c>
      <c r="K19" s="3">
        <f t="shared" si="9"/>
        <v>60725850.479999997</v>
      </c>
      <c r="L19" s="3">
        <f t="shared" si="9"/>
        <v>65105850.479999997</v>
      </c>
      <c r="M19" s="3">
        <f t="shared" si="9"/>
        <v>69669350.469999999</v>
      </c>
      <c r="N19" s="3">
        <f t="shared" si="2"/>
        <v>554561809.24000001</v>
      </c>
    </row>
    <row r="20" spans="1:14" ht="30" customHeight="1" x14ac:dyDescent="0.25">
      <c r="A20" s="7" t="s">
        <v>18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f t="shared" si="2"/>
        <v>0</v>
      </c>
    </row>
    <row r="21" spans="1:14" ht="30.75" customHeight="1" x14ac:dyDescent="0.25">
      <c r="A21" s="7" t="s">
        <v>19</v>
      </c>
      <c r="B21" s="3">
        <v>350000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f t="shared" si="2"/>
        <v>350000</v>
      </c>
    </row>
    <row r="22" spans="1:14" ht="20.25" customHeight="1" x14ac:dyDescent="0.25">
      <c r="A22" s="7" t="s">
        <v>15</v>
      </c>
      <c r="B22" s="3">
        <v>28407823.25</v>
      </c>
      <c r="C22" s="3">
        <v>24317231.84</v>
      </c>
      <c r="D22" s="3">
        <v>24322231.84</v>
      </c>
      <c r="E22" s="3">
        <v>38063850.479999997</v>
      </c>
      <c r="F22" s="3">
        <v>41225350.479999997</v>
      </c>
      <c r="G22" s="3">
        <v>44825850.479999997</v>
      </c>
      <c r="H22" s="3">
        <v>48570350.479999997</v>
      </c>
      <c r="I22" s="3">
        <v>52464218.479999997</v>
      </c>
      <c r="J22" s="3">
        <v>56513850.479999997</v>
      </c>
      <c r="K22" s="3">
        <v>60725850.479999997</v>
      </c>
      <c r="L22" s="3">
        <v>65105850.479999997</v>
      </c>
      <c r="M22" s="3">
        <f>SUM(69661350.48+7999.99)</f>
        <v>69669350.469999999</v>
      </c>
      <c r="N22" s="3">
        <f t="shared" si="2"/>
        <v>554211809.24000001</v>
      </c>
    </row>
    <row r="23" spans="1:14" ht="21" customHeight="1" x14ac:dyDescent="0.25">
      <c r="A23" s="8" t="s">
        <v>16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f t="shared" si="2"/>
        <v>0</v>
      </c>
    </row>
    <row r="24" spans="1:14" ht="78.75" x14ac:dyDescent="0.25">
      <c r="A24" s="9" t="s">
        <v>27</v>
      </c>
      <c r="B24" s="3">
        <f>B25</f>
        <v>80385476.219999999</v>
      </c>
      <c r="C24" s="3">
        <f t="shared" ref="C24:M24" si="10">C25</f>
        <v>76362587.959999993</v>
      </c>
      <c r="D24" s="3">
        <f t="shared" si="10"/>
        <v>76100510.450000003</v>
      </c>
      <c r="E24" s="3">
        <f t="shared" si="10"/>
        <v>67248349.519999996</v>
      </c>
      <c r="F24" s="3">
        <f t="shared" si="10"/>
        <v>67248349.519999996</v>
      </c>
      <c r="G24" s="3">
        <f t="shared" si="10"/>
        <v>67248349.519999996</v>
      </c>
      <c r="H24" s="3">
        <f t="shared" si="10"/>
        <v>67248349.519999996</v>
      </c>
      <c r="I24" s="3">
        <f t="shared" si="10"/>
        <v>67248349.519999996</v>
      </c>
      <c r="J24" s="3">
        <f t="shared" si="10"/>
        <v>67248349.519999996</v>
      </c>
      <c r="K24" s="3">
        <f t="shared" si="10"/>
        <v>67248349.519999996</v>
      </c>
      <c r="L24" s="3">
        <f t="shared" si="10"/>
        <v>67248349.519999996</v>
      </c>
      <c r="M24" s="3">
        <f t="shared" si="10"/>
        <v>67248349.519999996</v>
      </c>
      <c r="N24" s="3">
        <f t="shared" si="2"/>
        <v>838083720.31000006</v>
      </c>
    </row>
    <row r="25" spans="1:14" ht="33.75" customHeight="1" x14ac:dyDescent="0.25">
      <c r="A25" s="8" t="s">
        <v>21</v>
      </c>
      <c r="B25" s="3">
        <f>B26+B27+B28+B29</f>
        <v>80385476.219999999</v>
      </c>
      <c r="C25" s="3">
        <f t="shared" ref="C25:M25" si="11">C26+C27+C28+C29</f>
        <v>76362587.959999993</v>
      </c>
      <c r="D25" s="3">
        <f t="shared" si="11"/>
        <v>76100510.450000003</v>
      </c>
      <c r="E25" s="3">
        <f t="shared" si="11"/>
        <v>67248349.519999996</v>
      </c>
      <c r="F25" s="3">
        <f t="shared" si="11"/>
        <v>67248349.519999996</v>
      </c>
      <c r="G25" s="3">
        <f t="shared" si="11"/>
        <v>67248349.519999996</v>
      </c>
      <c r="H25" s="3">
        <f t="shared" si="11"/>
        <v>67248349.519999996</v>
      </c>
      <c r="I25" s="3">
        <f t="shared" si="11"/>
        <v>67248349.519999996</v>
      </c>
      <c r="J25" s="3">
        <f t="shared" si="11"/>
        <v>67248349.519999996</v>
      </c>
      <c r="K25" s="3">
        <f t="shared" si="11"/>
        <v>67248349.519999996</v>
      </c>
      <c r="L25" s="3">
        <f t="shared" si="11"/>
        <v>67248349.519999996</v>
      </c>
      <c r="M25" s="3">
        <f t="shared" si="11"/>
        <v>67248349.519999996</v>
      </c>
      <c r="N25" s="3">
        <f t="shared" si="2"/>
        <v>838083720.31000006</v>
      </c>
    </row>
    <row r="26" spans="1:14" ht="33" customHeight="1" x14ac:dyDescent="0.25">
      <c r="A26" s="7" t="s">
        <v>18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f t="shared" si="2"/>
        <v>0</v>
      </c>
    </row>
    <row r="27" spans="1:14" ht="30.75" customHeight="1" x14ac:dyDescent="0.25">
      <c r="A27" s="7" t="s">
        <v>19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f t="shared" si="2"/>
        <v>0</v>
      </c>
    </row>
    <row r="28" spans="1:14" ht="19.5" customHeight="1" x14ac:dyDescent="0.25">
      <c r="A28" s="7" t="s">
        <v>15</v>
      </c>
      <c r="B28" s="3">
        <v>80385476.219999999</v>
      </c>
      <c r="C28" s="3">
        <v>76362587.959999993</v>
      </c>
      <c r="D28" s="3">
        <v>76100510.450000003</v>
      </c>
      <c r="E28" s="3">
        <v>67248349.519999996</v>
      </c>
      <c r="F28" s="3">
        <v>67248349.519999996</v>
      </c>
      <c r="G28" s="3">
        <v>67248349.519999996</v>
      </c>
      <c r="H28" s="3">
        <v>67248349.519999996</v>
      </c>
      <c r="I28" s="3">
        <v>67248349.519999996</v>
      </c>
      <c r="J28" s="3">
        <v>67248349.519999996</v>
      </c>
      <c r="K28" s="3">
        <v>67248349.519999996</v>
      </c>
      <c r="L28" s="3">
        <v>67248349.519999996</v>
      </c>
      <c r="M28" s="3">
        <v>67248349.519999996</v>
      </c>
      <c r="N28" s="3">
        <f t="shared" si="2"/>
        <v>838083720.31000006</v>
      </c>
    </row>
    <row r="29" spans="1:14" ht="17.25" customHeight="1" x14ac:dyDescent="0.25">
      <c r="A29" s="8" t="s">
        <v>16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f t="shared" si="2"/>
        <v>0</v>
      </c>
    </row>
    <row r="30" spans="1:14" ht="93.75" customHeight="1" x14ac:dyDescent="0.25">
      <c r="A30" s="5" t="s">
        <v>28</v>
      </c>
      <c r="B30" s="3">
        <f>B31</f>
        <v>2880000</v>
      </c>
      <c r="C30" s="3">
        <f t="shared" ref="C30:M30" si="12">C31</f>
        <v>720000</v>
      </c>
      <c r="D30" s="3">
        <f t="shared" si="12"/>
        <v>720000</v>
      </c>
      <c r="E30" s="3">
        <f t="shared" si="12"/>
        <v>720000</v>
      </c>
      <c r="F30" s="3">
        <f t="shared" si="12"/>
        <v>720000</v>
      </c>
      <c r="G30" s="3">
        <f t="shared" si="12"/>
        <v>720000</v>
      </c>
      <c r="H30" s="3">
        <f t="shared" si="12"/>
        <v>720000</v>
      </c>
      <c r="I30" s="3">
        <f t="shared" si="12"/>
        <v>720000</v>
      </c>
      <c r="J30" s="3">
        <f t="shared" si="12"/>
        <v>720000</v>
      </c>
      <c r="K30" s="3">
        <f t="shared" si="12"/>
        <v>720000</v>
      </c>
      <c r="L30" s="3">
        <f t="shared" si="12"/>
        <v>720000</v>
      </c>
      <c r="M30" s="3">
        <f t="shared" si="12"/>
        <v>720000</v>
      </c>
      <c r="N30" s="3">
        <f t="shared" si="2"/>
        <v>10800000</v>
      </c>
    </row>
    <row r="31" spans="1:14" ht="30.75" customHeight="1" x14ac:dyDescent="0.25">
      <c r="A31" s="8" t="s">
        <v>21</v>
      </c>
      <c r="B31" s="3">
        <f>B32+B33+B34+B35</f>
        <v>2880000</v>
      </c>
      <c r="C31" s="3">
        <f t="shared" ref="C31:M31" si="13">C32+C33+C34+C35</f>
        <v>720000</v>
      </c>
      <c r="D31" s="3">
        <f t="shared" si="13"/>
        <v>720000</v>
      </c>
      <c r="E31" s="3">
        <f t="shared" si="13"/>
        <v>720000</v>
      </c>
      <c r="F31" s="3">
        <f t="shared" si="13"/>
        <v>720000</v>
      </c>
      <c r="G31" s="3">
        <f t="shared" si="13"/>
        <v>720000</v>
      </c>
      <c r="H31" s="3">
        <f t="shared" si="13"/>
        <v>720000</v>
      </c>
      <c r="I31" s="3">
        <f t="shared" si="13"/>
        <v>720000</v>
      </c>
      <c r="J31" s="3">
        <f t="shared" si="13"/>
        <v>720000</v>
      </c>
      <c r="K31" s="3">
        <f t="shared" si="13"/>
        <v>720000</v>
      </c>
      <c r="L31" s="3">
        <f t="shared" si="13"/>
        <v>720000</v>
      </c>
      <c r="M31" s="3">
        <f t="shared" si="13"/>
        <v>720000</v>
      </c>
      <c r="N31" s="3">
        <f t="shared" si="2"/>
        <v>10800000</v>
      </c>
    </row>
    <row r="32" spans="1:14" ht="29.25" customHeight="1" x14ac:dyDescent="0.25">
      <c r="A32" s="7" t="s">
        <v>18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f t="shared" si="2"/>
        <v>0</v>
      </c>
    </row>
    <row r="33" spans="1:14" ht="31.5" customHeight="1" x14ac:dyDescent="0.25">
      <c r="A33" s="7" t="s">
        <v>19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f t="shared" si="2"/>
        <v>0</v>
      </c>
    </row>
    <row r="34" spans="1:14" ht="18" customHeight="1" x14ac:dyDescent="0.25">
      <c r="A34" s="7" t="s">
        <v>15</v>
      </c>
      <c r="B34" s="3">
        <v>2880000</v>
      </c>
      <c r="C34" s="3">
        <v>720000</v>
      </c>
      <c r="D34" s="3">
        <v>720000</v>
      </c>
      <c r="E34" s="3">
        <v>720000</v>
      </c>
      <c r="F34" s="3">
        <v>720000</v>
      </c>
      <c r="G34" s="3">
        <v>720000</v>
      </c>
      <c r="H34" s="3">
        <v>720000</v>
      </c>
      <c r="I34" s="3">
        <v>720000</v>
      </c>
      <c r="J34" s="3">
        <v>720000</v>
      </c>
      <c r="K34" s="3">
        <v>720000</v>
      </c>
      <c r="L34" s="3">
        <v>720000</v>
      </c>
      <c r="M34" s="3">
        <v>720000</v>
      </c>
      <c r="N34" s="3">
        <f t="shared" si="2"/>
        <v>10800000</v>
      </c>
    </row>
    <row r="35" spans="1:14" ht="18.75" customHeight="1" x14ac:dyDescent="0.25">
      <c r="A35" s="8" t="s">
        <v>16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f t="shared" si="2"/>
        <v>0</v>
      </c>
    </row>
  </sheetData>
  <mergeCells count="3">
    <mergeCell ref="A1:N1"/>
    <mergeCell ref="A3:A4"/>
    <mergeCell ref="B3:N3"/>
  </mergeCells>
  <pageMargins left="0.70866141732283472" right="0.70866141732283472" top="0.74803149606299213" bottom="0.74803149606299213" header="0.31496062992125984" footer="0.31496062992125984"/>
  <pageSetup paperSize="9" scale="54" firstPageNumber="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2025-12-10T07:20:45Z</dcterms:modified>
</cp:coreProperties>
</file>